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Office\Purchasing\1 SOLICITATIONS\2019 Solicitations\19-0044 Bread Products\Solicitation documents\ITB Bread Products Attachments\"/>
    </mc:Choice>
  </mc:AlternateContent>
  <xr:revisionPtr revIDLastSave="0" documentId="13_ncr:1_{32C43C58-A435-43F3-847A-ED09551D9D31}" xr6:coauthVersionLast="45" xr6:coauthVersionMax="45" xr10:uidLastSave="{00000000-0000-0000-0000-000000000000}"/>
  <workbookProtection workbookAlgorithmName="SHA-512" workbookHashValue="ffthrKzC6l8ogCYRnKfAdQYQ/eWGXSxGUrZHKPrXMJPT2wn6gcNoWQqdP6NNIachDvgQ4JbP75OSl8SeJl2ooA==" workbookSaltValue="ufqU1psiHzxflkV3LqBLLw==" workbookSpinCount="100000" lockStructure="1"/>
  <bookViews>
    <workbookView xWindow="-96" yWindow="-96" windowWidth="19392" windowHeight="10392" tabRatio="500" xr2:uid="{00000000-000D-0000-FFFF-FFFF00000000}"/>
  </bookViews>
  <sheets>
    <sheet name="Brea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" i="3" l="1"/>
  <c r="G16" i="3"/>
  <c r="O10" i="3"/>
  <c r="G10" i="3"/>
  <c r="O11" i="3"/>
  <c r="G11" i="3"/>
  <c r="O14" i="3"/>
  <c r="G14" i="3"/>
  <c r="O15" i="3"/>
  <c r="G15" i="3"/>
  <c r="O12" i="3"/>
  <c r="G12" i="3"/>
  <c r="O13" i="3"/>
  <c r="G13" i="3"/>
  <c r="G9" i="3"/>
  <c r="O9" i="3"/>
  <c r="P15" i="3" l="1"/>
  <c r="P16" i="3"/>
  <c r="P12" i="3"/>
  <c r="P10" i="3"/>
  <c r="P14" i="3"/>
  <c r="P9" i="3"/>
  <c r="P13" i="3"/>
  <c r="P11" i="3"/>
  <c r="P17" i="3" l="1"/>
</calcChain>
</file>

<file path=xl/sharedStrings.xml><?xml version="1.0" encoding="utf-8"?>
<sst xmlns="http://schemas.openxmlformats.org/spreadsheetml/2006/main" count="49" uniqueCount="48">
  <si>
    <t>Bread, Sandwich, Whole Grain Rich</t>
  </si>
  <si>
    <t>Bread, Sandwich, Gluten Free, Whole Grain Rich</t>
  </si>
  <si>
    <t>Roll, Hoagie, Whole Grain Rich</t>
  </si>
  <si>
    <t>Bun, Hot Dog, Whole Grain Rich</t>
  </si>
  <si>
    <t>Bun, Hamburger, Gluten Free, Whole Grain Rich</t>
  </si>
  <si>
    <t>Bun, Hamburger, Whole Grain Rich</t>
  </si>
  <si>
    <t>Bagel, Plain, Whole Grain Rich</t>
  </si>
  <si>
    <t>Bun, Hot Dog, Gluten Free, Whole Grain Rich</t>
  </si>
  <si>
    <t>Specifications</t>
  </si>
  <si>
    <t>Item Description</t>
  </si>
  <si>
    <t>Product Information</t>
  </si>
  <si>
    <t>Vendor Response</t>
  </si>
  <si>
    <t>Product Code</t>
  </si>
  <si>
    <t>Estimated Annual Qty. (Servings)</t>
  </si>
  <si>
    <t>Number of Servings/ Package</t>
  </si>
  <si>
    <t>Estimated Annual Qty. (Packages)</t>
  </si>
  <si>
    <t>Extended Cost (Servings)</t>
  </si>
  <si>
    <t>Current/ Preferred Servings per Package</t>
  </si>
  <si>
    <t>B1</t>
  </si>
  <si>
    <t>B2</t>
  </si>
  <si>
    <t>B3</t>
  </si>
  <si>
    <t>B4</t>
  </si>
  <si>
    <t>B5</t>
  </si>
  <si>
    <t>B6</t>
  </si>
  <si>
    <t>B7</t>
  </si>
  <si>
    <t>B8</t>
  </si>
  <si>
    <t>Package Weight (OUNCES)</t>
  </si>
  <si>
    <t>Serving Size (Grams)</t>
  </si>
  <si>
    <t>TBD</t>
  </si>
  <si>
    <t xml:space="preserve">District Item  # </t>
  </si>
  <si>
    <t>Total</t>
  </si>
  <si>
    <t>Product of Oregon (Y/N)</t>
  </si>
  <si>
    <t>Price Proposal and Specification Form</t>
  </si>
  <si>
    <t>Bread Products</t>
  </si>
  <si>
    <t>Bid Item #</t>
  </si>
  <si>
    <t>Price per Package</t>
  </si>
  <si>
    <t>Price per Serving</t>
  </si>
  <si>
    <t xml:space="preserve">Hamburger buns, gluten free, sliced, fresh not frozen. 1 hamburger bun must equal 1 serveing.  1 Hamburger bun must meet 2 ounce bread grain equivalents per USDA Food and Nutrition Service meal pattern guidelines.  </t>
  </si>
  <si>
    <t>Bagel, plain flavor, sliced, fresh not frozen.  1 bagel must equal 1 serving. Must meet USDA guidelines for whole grain rich.  1 bagel must meet 2 ounce bread grain equivalent per USDA Food and Nutrition Service meal pattern guidelines.  Must be 200 Calories or fewer.</t>
  </si>
  <si>
    <t xml:space="preserve">Bread, gluten free, sliced, fresh not frozen.  1 slice of bread must equal 1 serving.  1 slice of bread must meet 1 ounce bread grain equivalent per USDA Food and Nutrition Service meal pattern guidelines.  </t>
  </si>
  <si>
    <t xml:space="preserve">Bread, whole wheat, sliced, fresh not frozen. 1 slice of bread must equal one serving.  Must meet USDA guidelines for whole grain rich.  1 slice of bread must meet 1 ounce bread grain equivalent per USDA Food and Nutrition Service meal pattern guidelines.  </t>
  </si>
  <si>
    <t xml:space="preserve">Hamburger Buns, sliced, fresh not frozen.  1 hamburger bun must equal 1 serving. Must meet USDA guidelines for whole grain rich.  1 Hamburger bun must meet 2 ounce bread grain equivalents per USDA Food and Nutrition Service meal pattern guidelines.  </t>
  </si>
  <si>
    <t xml:space="preserve">Hot Dog Buns, sliced, fresh not frozen. 1 hot dog bun must meet one serving.  1 Hot Dog bun must meet 2 ounce bread grain equivalents per USDA Food and Nutrition Service meal pattern guidelines.  </t>
  </si>
  <si>
    <t xml:space="preserve">Hot dog Buns, gluten free, sliced, fresh not frozen.  1 hot dog bun must equal 1 serving. 1 Hot Dog bun must meet 2 ounce bread grain equivalents per USDA Food and Nutrition Service meal pattern guidelines.  </t>
  </si>
  <si>
    <t xml:space="preserve">Hoagie Roll, sliced,  fresh not frozen.  1 hoagie roll must equal 1 serving. Must meet USDA guidelines for whole grain rich.  One roll must meet 2 ounce bread grain equivalents per USDA Food and Nutrition Service meal pattern guidelines.  </t>
  </si>
  <si>
    <t>ATTACHMENT - G</t>
  </si>
  <si>
    <t>Solicitation No: 19-0044</t>
  </si>
  <si>
    <t xml:space="preserve">SECTION IV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</si>
</sst>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00"/>
    <numFmt numFmtId="165" formatCode="&quot;$&quot;#,##0.00"/>
  </numFmts>
  <fonts count="7" x14ac:knownFonts="1">
    <font>
      <sz val="10"/>
      <color indexed="8"/>
      <name val="ARIAL"/>
      <charset val="1"/>
    </font>
    <font>
      <sz val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50"/>
        <bgColor indexed="9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auto="1"/>
      </right>
      <top style="medium">
        <color indexed="8"/>
      </top>
      <bottom style="medium">
        <color indexed="8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ck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8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auto="1"/>
      </right>
      <top style="medium">
        <color indexed="8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indexed="8"/>
      </top>
      <bottom style="thick">
        <color auto="1"/>
      </bottom>
      <diagonal/>
    </border>
    <border>
      <left style="thin">
        <color auto="1"/>
      </left>
      <right/>
      <top style="medium">
        <color indexed="8"/>
      </top>
      <bottom style="thick">
        <color auto="1"/>
      </bottom>
      <diagonal/>
    </border>
  </borders>
  <cellStyleXfs count="1">
    <xf numFmtId="0" fontId="0" fillId="0" borderId="0">
      <alignment vertical="top"/>
    </xf>
  </cellStyleXfs>
  <cellXfs count="62">
    <xf numFmtId="0" fontId="0" fillId="0" borderId="0" xfId="0">
      <alignment vertical="top"/>
    </xf>
    <xf numFmtId="0" fontId="3" fillId="0" borderId="0" xfId="0" applyFont="1">
      <alignment vertical="top"/>
    </xf>
    <xf numFmtId="0" fontId="3" fillId="0" borderId="0" xfId="0" applyFont="1" applyAlignment="1">
      <alignment vertical="top"/>
    </xf>
    <xf numFmtId="0" fontId="2" fillId="0" borderId="0" xfId="0" applyFont="1">
      <alignment vertical="top"/>
    </xf>
    <xf numFmtId="0" fontId="4" fillId="3" borderId="1" xfId="0" applyFont="1" applyFill="1" applyBorder="1" applyAlignment="1">
      <alignment horizontal="centerContinuous"/>
    </xf>
    <xf numFmtId="0" fontId="4" fillId="3" borderId="2" xfId="0" applyFont="1" applyFill="1" applyBorder="1" applyAlignment="1">
      <alignment horizontal="centerContinuous"/>
    </xf>
    <xf numFmtId="0" fontId="3" fillId="0" borderId="0" xfId="0" applyFont="1" applyAlignment="1">
      <alignment horizontal="center" vertical="top"/>
    </xf>
    <xf numFmtId="0" fontId="4" fillId="3" borderId="16" xfId="0" applyFont="1" applyFill="1" applyBorder="1" applyAlignment="1">
      <alignment horizontal="centerContinuous"/>
    </xf>
    <xf numFmtId="0" fontId="2" fillId="5" borderId="22" xfId="0" applyFont="1" applyFill="1" applyBorder="1" applyAlignment="1">
      <alignment horizontal="centerContinuous" vertical="top"/>
    </xf>
    <xf numFmtId="0" fontId="2" fillId="5" borderId="2" xfId="0" applyFont="1" applyFill="1" applyBorder="1" applyAlignment="1">
      <alignment horizontal="centerContinuous" vertical="top"/>
    </xf>
    <xf numFmtId="0" fontId="3" fillId="5" borderId="2" xfId="0" applyFont="1" applyFill="1" applyBorder="1" applyAlignment="1">
      <alignment horizontal="centerContinuous" vertical="top"/>
    </xf>
    <xf numFmtId="0" fontId="2" fillId="2" borderId="9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vertical="top"/>
    </xf>
    <xf numFmtId="165" fontId="3" fillId="5" borderId="23" xfId="0" applyNumberFormat="1" applyFont="1" applyFill="1" applyBorder="1" applyAlignment="1">
      <alignment horizontal="centerContinuous" vertical="top"/>
    </xf>
    <xf numFmtId="165" fontId="2" fillId="5" borderId="26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5" fontId="3" fillId="0" borderId="30" xfId="0" applyNumberFormat="1" applyFont="1" applyBorder="1" applyAlignment="1">
      <alignment horizontal="center" vertical="center"/>
    </xf>
    <xf numFmtId="165" fontId="2" fillId="6" borderId="29" xfId="0" applyNumberFormat="1" applyFont="1" applyFill="1" applyBorder="1" applyAlignment="1">
      <alignment vertical="top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5" borderId="31" xfId="0" applyFont="1" applyFill="1" applyBorder="1" applyAlignment="1">
      <alignment horizontal="centerContinuous" vertical="top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Continuous" vertical="top"/>
    </xf>
    <xf numFmtId="165" fontId="3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/>
    </xf>
    <xf numFmtId="0" fontId="5" fillId="0" borderId="0" xfId="0" applyFont="1" applyAlignment="1" applyProtection="1">
      <alignment horizontal="centerContinuous" vertical="top"/>
      <protection locked="0"/>
    </xf>
    <xf numFmtId="0" fontId="3" fillId="0" borderId="0" xfId="0" applyFont="1" applyAlignment="1" applyProtection="1">
      <alignment horizontal="centerContinuous" vertical="top"/>
      <protection locked="0"/>
    </xf>
    <xf numFmtId="165" fontId="3" fillId="0" borderId="0" xfId="0" applyNumberFormat="1" applyFont="1" applyAlignment="1" applyProtection="1">
      <alignment horizontal="centerContinuous" vertical="top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tabSelected="1" zoomScaleNormal="100" workbookViewId="0">
      <pane xSplit="7" ySplit="8" topLeftCell="H14" activePane="bottomRight" state="frozen"/>
      <selection pane="topRight" activeCell="H1" sqref="H1"/>
      <selection pane="bottomLeft" activeCell="A9" sqref="A9"/>
      <selection pane="bottomRight" activeCell="C15" sqref="C15"/>
    </sheetView>
  </sheetViews>
  <sheetFormatPr defaultColWidth="9.1640625" defaultRowHeight="12.9" x14ac:dyDescent="0.4"/>
  <cols>
    <col min="1" max="1" width="4.71875" style="2" bestFit="1" customWidth="1"/>
    <col min="2" max="2" width="10" style="2" hidden="1" customWidth="1"/>
    <col min="3" max="3" width="17.5546875" style="2" bestFit="1" customWidth="1"/>
    <col min="4" max="4" width="41.83203125" style="2" customWidth="1"/>
    <col min="5" max="5" width="10.5546875" style="6" bestFit="1" customWidth="1"/>
    <col min="6" max="7" width="10.1640625" style="2" bestFit="1" customWidth="1"/>
    <col min="8" max="8" width="9.1640625" style="2" bestFit="1" customWidth="1"/>
    <col min="9" max="9" width="11.5546875" style="2" customWidth="1"/>
    <col min="10" max="10" width="21.1640625" style="2" customWidth="1"/>
    <col min="11" max="12" width="11.71875" style="2" customWidth="1"/>
    <col min="13" max="13" width="9.5546875" style="2" bestFit="1" customWidth="1"/>
    <col min="14" max="14" width="8.71875" style="2" bestFit="1" customWidth="1"/>
    <col min="15" max="15" width="7.44140625" style="2" bestFit="1" customWidth="1"/>
    <col min="16" max="16" width="11.83203125" style="27" bestFit="1" customWidth="1"/>
    <col min="17" max="16384" width="9.1640625" style="1"/>
  </cols>
  <sheetData>
    <row r="1" spans="1:16" ht="15.6" x14ac:dyDescent="0.4">
      <c r="A1" s="55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ht="15.6" x14ac:dyDescent="0.4">
      <c r="A2" s="57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</row>
    <row r="3" spans="1:16" ht="15.6" x14ac:dyDescent="0.4">
      <c r="A3" s="57" t="s">
        <v>46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</row>
    <row r="4" spans="1:16" ht="15.6" x14ac:dyDescent="0.4">
      <c r="A4" s="57" t="s">
        <v>33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8.25" customHeight="1" x14ac:dyDescent="0.4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/>
    </row>
    <row r="6" spans="1:16" ht="15.9" thickBot="1" x14ac:dyDescent="0.65">
      <c r="A6" s="56" t="s">
        <v>32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2"/>
      <c r="O6" s="52"/>
      <c r="P6" s="53"/>
    </row>
    <row r="7" spans="1:16" ht="13.2" thickTop="1" x14ac:dyDescent="0.5">
      <c r="A7" s="4" t="s">
        <v>10</v>
      </c>
      <c r="B7" s="5"/>
      <c r="C7" s="5"/>
      <c r="D7" s="5"/>
      <c r="E7" s="5"/>
      <c r="F7" s="5"/>
      <c r="G7" s="7"/>
      <c r="H7" s="8" t="s">
        <v>11</v>
      </c>
      <c r="I7" s="41"/>
      <c r="J7" s="41"/>
      <c r="K7" s="9"/>
      <c r="L7" s="9"/>
      <c r="M7" s="9"/>
      <c r="N7" s="10"/>
      <c r="O7" s="10"/>
      <c r="P7" s="28"/>
    </row>
    <row r="8" spans="1:16" s="3" customFormat="1" ht="51.9" thickBot="1" x14ac:dyDescent="0.45">
      <c r="A8" s="11" t="s">
        <v>34</v>
      </c>
      <c r="B8" s="12" t="s">
        <v>29</v>
      </c>
      <c r="C8" s="12" t="s">
        <v>9</v>
      </c>
      <c r="D8" s="12" t="s">
        <v>8</v>
      </c>
      <c r="E8" s="12" t="s">
        <v>17</v>
      </c>
      <c r="F8" s="12" t="s">
        <v>15</v>
      </c>
      <c r="G8" s="21" t="s">
        <v>13</v>
      </c>
      <c r="H8" s="22" t="s">
        <v>31</v>
      </c>
      <c r="I8" s="23" t="s">
        <v>12</v>
      </c>
      <c r="J8" s="23" t="s">
        <v>9</v>
      </c>
      <c r="K8" s="23" t="s">
        <v>26</v>
      </c>
      <c r="L8" s="23" t="s">
        <v>27</v>
      </c>
      <c r="M8" s="23" t="s">
        <v>14</v>
      </c>
      <c r="N8" s="23" t="s">
        <v>35</v>
      </c>
      <c r="O8" s="24" t="s">
        <v>36</v>
      </c>
      <c r="P8" s="29" t="s">
        <v>16</v>
      </c>
    </row>
    <row r="9" spans="1:16" ht="77.7" thickBot="1" x14ac:dyDescent="0.45">
      <c r="A9" s="60" t="s">
        <v>18</v>
      </c>
      <c r="B9" s="13">
        <v>1040</v>
      </c>
      <c r="C9" s="14" t="s">
        <v>6</v>
      </c>
      <c r="D9" s="15" t="s">
        <v>38</v>
      </c>
      <c r="E9" s="16">
        <v>6</v>
      </c>
      <c r="F9" s="44">
        <v>3275</v>
      </c>
      <c r="G9" s="45">
        <f t="shared" ref="G9:G16" si="0">F9*E9</f>
        <v>19650</v>
      </c>
      <c r="H9" s="33"/>
      <c r="I9" s="42"/>
      <c r="J9" s="43"/>
      <c r="K9" s="34"/>
      <c r="L9" s="35"/>
      <c r="M9" s="36"/>
      <c r="N9" s="25"/>
      <c r="O9" s="25">
        <f t="shared" ref="O9:O16" si="1">IFERROR(N9/M9,0)</f>
        <v>0</v>
      </c>
      <c r="P9" s="30">
        <f t="shared" ref="P9:P16" si="2">O9*G9</f>
        <v>0</v>
      </c>
    </row>
    <row r="10" spans="1:16" ht="51.9" thickBot="1" x14ac:dyDescent="0.45">
      <c r="A10" s="60" t="s">
        <v>19</v>
      </c>
      <c r="B10" s="13">
        <v>1921</v>
      </c>
      <c r="C10" s="14" t="s">
        <v>1</v>
      </c>
      <c r="D10" s="15" t="s">
        <v>39</v>
      </c>
      <c r="E10" s="16">
        <v>14</v>
      </c>
      <c r="F10" s="44">
        <v>255</v>
      </c>
      <c r="G10" s="45">
        <f t="shared" si="0"/>
        <v>3570</v>
      </c>
      <c r="H10" s="33"/>
      <c r="I10" s="48"/>
      <c r="J10" s="49"/>
      <c r="K10" s="34"/>
      <c r="L10" s="35"/>
      <c r="M10" s="36"/>
      <c r="N10" s="25"/>
      <c r="O10" s="25">
        <f t="shared" si="1"/>
        <v>0</v>
      </c>
      <c r="P10" s="30">
        <f t="shared" si="2"/>
        <v>0</v>
      </c>
    </row>
    <row r="11" spans="1:16" ht="64.8" thickBot="1" x14ac:dyDescent="0.45">
      <c r="A11" s="60" t="s">
        <v>20</v>
      </c>
      <c r="B11" s="13">
        <v>1108</v>
      </c>
      <c r="C11" s="14" t="s">
        <v>0</v>
      </c>
      <c r="D11" s="15" t="s">
        <v>40</v>
      </c>
      <c r="E11" s="16">
        <v>24</v>
      </c>
      <c r="F11" s="44">
        <v>4960</v>
      </c>
      <c r="G11" s="45">
        <f t="shared" si="0"/>
        <v>119040</v>
      </c>
      <c r="H11" s="33"/>
      <c r="I11" s="48"/>
      <c r="J11" s="49"/>
      <c r="K11" s="34"/>
      <c r="L11" s="35"/>
      <c r="M11" s="36"/>
      <c r="N11" s="25"/>
      <c r="O11" s="25">
        <f t="shared" si="1"/>
        <v>0</v>
      </c>
      <c r="P11" s="30">
        <f t="shared" si="2"/>
        <v>0</v>
      </c>
    </row>
    <row r="12" spans="1:16" ht="64.8" thickBot="1" x14ac:dyDescent="0.45">
      <c r="A12" s="60" t="s">
        <v>21</v>
      </c>
      <c r="B12" s="13">
        <v>1922</v>
      </c>
      <c r="C12" s="14" t="s">
        <v>4</v>
      </c>
      <c r="D12" s="15" t="s">
        <v>37</v>
      </c>
      <c r="E12" s="16">
        <v>4</v>
      </c>
      <c r="F12" s="44">
        <v>210</v>
      </c>
      <c r="G12" s="45">
        <f t="shared" si="0"/>
        <v>840</v>
      </c>
      <c r="H12" s="33"/>
      <c r="I12" s="48"/>
      <c r="J12" s="49"/>
      <c r="K12" s="34"/>
      <c r="L12" s="35"/>
      <c r="M12" s="36"/>
      <c r="N12" s="25"/>
      <c r="O12" s="25">
        <f t="shared" si="1"/>
        <v>0</v>
      </c>
      <c r="P12" s="30">
        <f t="shared" si="2"/>
        <v>0</v>
      </c>
    </row>
    <row r="13" spans="1:16" ht="64.8" thickBot="1" x14ac:dyDescent="0.45">
      <c r="A13" s="60" t="s">
        <v>22</v>
      </c>
      <c r="B13" s="13">
        <v>1120</v>
      </c>
      <c r="C13" s="14" t="s">
        <v>5</v>
      </c>
      <c r="D13" s="15" t="s">
        <v>41</v>
      </c>
      <c r="E13" s="16">
        <v>8</v>
      </c>
      <c r="F13" s="44">
        <v>67025</v>
      </c>
      <c r="G13" s="45">
        <f t="shared" si="0"/>
        <v>536200</v>
      </c>
      <c r="H13" s="33"/>
      <c r="I13" s="48"/>
      <c r="J13" s="49"/>
      <c r="K13" s="34"/>
      <c r="L13" s="35"/>
      <c r="M13" s="36"/>
      <c r="N13" s="25"/>
      <c r="O13" s="25">
        <f t="shared" si="1"/>
        <v>0</v>
      </c>
      <c r="P13" s="30">
        <f t="shared" si="2"/>
        <v>0</v>
      </c>
    </row>
    <row r="14" spans="1:16" ht="51.9" thickBot="1" x14ac:dyDescent="0.45">
      <c r="A14" s="60" t="s">
        <v>23</v>
      </c>
      <c r="B14" s="13" t="s">
        <v>28</v>
      </c>
      <c r="C14" s="14" t="s">
        <v>7</v>
      </c>
      <c r="D14" s="15" t="s">
        <v>42</v>
      </c>
      <c r="E14" s="16">
        <v>4</v>
      </c>
      <c r="F14" s="44">
        <v>50</v>
      </c>
      <c r="G14" s="45">
        <f t="shared" si="0"/>
        <v>200</v>
      </c>
      <c r="H14" s="33"/>
      <c r="I14" s="48"/>
      <c r="J14" s="49"/>
      <c r="K14" s="34"/>
      <c r="L14" s="35"/>
      <c r="M14" s="36"/>
      <c r="N14" s="25"/>
      <c r="O14" s="25">
        <f t="shared" si="1"/>
        <v>0</v>
      </c>
      <c r="P14" s="30">
        <f t="shared" si="2"/>
        <v>0</v>
      </c>
    </row>
    <row r="15" spans="1:16" ht="51.9" thickBot="1" x14ac:dyDescent="0.45">
      <c r="A15" s="60" t="s">
        <v>24</v>
      </c>
      <c r="B15" s="13">
        <v>1122</v>
      </c>
      <c r="C15" s="14" t="s">
        <v>3</v>
      </c>
      <c r="D15" s="15" t="s">
        <v>43</v>
      </c>
      <c r="E15" s="16">
        <v>8</v>
      </c>
      <c r="F15" s="44">
        <v>4380</v>
      </c>
      <c r="G15" s="45">
        <f t="shared" si="0"/>
        <v>35040</v>
      </c>
      <c r="H15" s="33"/>
      <c r="I15" s="48"/>
      <c r="J15" s="49"/>
      <c r="K15" s="34"/>
      <c r="L15" s="35"/>
      <c r="M15" s="36"/>
      <c r="N15" s="25"/>
      <c r="O15" s="25">
        <f t="shared" si="1"/>
        <v>0</v>
      </c>
      <c r="P15" s="30">
        <f t="shared" si="2"/>
        <v>0</v>
      </c>
    </row>
    <row r="16" spans="1:16" ht="64.8" thickBot="1" x14ac:dyDescent="0.45">
      <c r="A16" s="61" t="s">
        <v>25</v>
      </c>
      <c r="B16" s="17">
        <v>1121</v>
      </c>
      <c r="C16" s="18" t="s">
        <v>2</v>
      </c>
      <c r="D16" s="19" t="s">
        <v>44</v>
      </c>
      <c r="E16" s="20">
        <v>6</v>
      </c>
      <c r="F16" s="46">
        <v>7775</v>
      </c>
      <c r="G16" s="47">
        <f t="shared" si="0"/>
        <v>46650</v>
      </c>
      <c r="H16" s="37"/>
      <c r="I16" s="50"/>
      <c r="J16" s="51"/>
      <c r="K16" s="38"/>
      <c r="L16" s="39"/>
      <c r="M16" s="40"/>
      <c r="N16" s="26"/>
      <c r="O16" s="26">
        <f t="shared" si="1"/>
        <v>0</v>
      </c>
      <c r="P16" s="31">
        <f t="shared" si="2"/>
        <v>0</v>
      </c>
    </row>
    <row r="17" spans="15:16" ht="13.5" thickTop="1" thickBot="1" x14ac:dyDescent="0.45">
      <c r="O17" s="2" t="s">
        <v>30</v>
      </c>
      <c r="P17" s="32">
        <f>SUM(P9:P16)</f>
        <v>0</v>
      </c>
    </row>
  </sheetData>
  <sheetProtection algorithmName="SHA-512" hashValue="K5rYfAPTijanAFEHQOIXlASHsVH6fHgu7ngt1DY75kFmzxHBhnlI7eExbMva9DsOFIMmKtLG7dmSKhDWq3FnFg==" saltValue="b3NB4N8e0gB6Ol3vsEyrHQ==" spinCount="100000" sheet="1" objects="1" scenarios="1"/>
  <sortState xmlns:xlrd2="http://schemas.microsoft.com/office/spreadsheetml/2017/richdata2" ref="A9:P16">
    <sortCondition ref="C9:C16"/>
  </sortState>
  <phoneticPr fontId="1" type="noConversion"/>
  <pageMargins left="0.2" right="0.2" top="0.2" bottom="0.2" header="0.25" footer="0.25"/>
  <pageSetup paperSize="5" scale="8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54F1F79BCE864F94B2BCCD93815B23" ma:contentTypeVersion="1" ma:contentTypeDescription="Create a new document." ma:contentTypeScope="" ma:versionID="fcca7914604429d7a7875c592f9bcc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5A83DD-B8BE-483B-B655-98F6D85F90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CF4F31-E9BF-4CC3-8509-C58F433DC4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5A982D-7AF9-44DB-9550-BFE67B3B8059}">
  <ds:schemaRefs>
    <ds:schemaRef ds:uri="http://schemas.microsoft.com/office/infopath/2007/PartnerControls"/>
    <ds:schemaRef ds:uri="http://purl.org/dc/elements/1.1/"/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Velocity Report - By Item</dc:title>
  <dc:creator>Crystal Decisions</dc:creator>
  <dc:description>Powered by Crystal</dc:description>
  <cp:lastModifiedBy>ngoc le</cp:lastModifiedBy>
  <cp:lastPrinted>2020-02-18T19:37:12Z</cp:lastPrinted>
  <dcterms:created xsi:type="dcterms:W3CDTF">2007-02-28T23:40:14Z</dcterms:created>
  <dcterms:modified xsi:type="dcterms:W3CDTF">2020-04-18T00:07:22Z</dcterms:modified>
</cp:coreProperties>
</file>